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2T 2021\"/>
    </mc:Choice>
  </mc:AlternateContent>
  <xr:revisionPtr revIDLastSave="0" documentId="13_ncr:1_{8248A115-C1B5-4497-90D2-7491E94E12AD}" xr6:coauthVersionLast="47" xr6:coauthVersionMax="47" xr10:uidLastSave="{00000000-0000-0000-0000-000000000000}"/>
  <bookViews>
    <workbookView xWindow="-108" yWindow="-108" windowWidth="23256" windowHeight="12576" xr2:uid="{F5DC0774-F997-44C5-B458-EC3A31D33F6C}"/>
  </bookViews>
  <sheets>
    <sheet name="COG " sheetId="1" r:id="rId1"/>
  </sheets>
  <definedNames>
    <definedName name="_xlnm._FilterDatabase" localSheetId="0" hidden="1">'COG '!$A$3:$H$76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E5" i="1" s="1"/>
  <c r="D5" i="1"/>
  <c r="F5" i="1"/>
  <c r="G5" i="1"/>
  <c r="E6" i="1"/>
  <c r="H6" i="1"/>
  <c r="E7" i="1"/>
  <c r="H7" i="1" s="1"/>
  <c r="E8" i="1"/>
  <c r="H8" i="1"/>
  <c r="E9" i="1"/>
  <c r="H9" i="1" s="1"/>
  <c r="E10" i="1"/>
  <c r="H10" i="1"/>
  <c r="E11" i="1"/>
  <c r="H11" i="1" s="1"/>
  <c r="E12" i="1"/>
  <c r="H12" i="1"/>
  <c r="C13" i="1"/>
  <c r="E13" i="1" s="1"/>
  <c r="H13" i="1" s="1"/>
  <c r="D13" i="1"/>
  <c r="F13" i="1"/>
  <c r="G13" i="1"/>
  <c r="E14" i="1"/>
  <c r="H14" i="1"/>
  <c r="E15" i="1"/>
  <c r="H15" i="1" s="1"/>
  <c r="E16" i="1"/>
  <c r="H16" i="1"/>
  <c r="E17" i="1"/>
  <c r="H17" i="1" s="1"/>
  <c r="E18" i="1"/>
  <c r="H18" i="1"/>
  <c r="E19" i="1"/>
  <c r="H19" i="1" s="1"/>
  <c r="E20" i="1"/>
  <c r="H20" i="1"/>
  <c r="E21" i="1"/>
  <c r="H21" i="1" s="1"/>
  <c r="E22" i="1"/>
  <c r="H22" i="1"/>
  <c r="C23" i="1"/>
  <c r="E23" i="1" s="1"/>
  <c r="H23" i="1" s="1"/>
  <c r="D23" i="1"/>
  <c r="F23" i="1"/>
  <c r="G23" i="1"/>
  <c r="E24" i="1"/>
  <c r="H24" i="1"/>
  <c r="E25" i="1"/>
  <c r="H25" i="1" s="1"/>
  <c r="E26" i="1"/>
  <c r="H26" i="1"/>
  <c r="E27" i="1"/>
  <c r="H27" i="1" s="1"/>
  <c r="E28" i="1"/>
  <c r="H28" i="1"/>
  <c r="E29" i="1"/>
  <c r="H29" i="1" s="1"/>
  <c r="E30" i="1"/>
  <c r="H30" i="1"/>
  <c r="E31" i="1"/>
  <c r="H31" i="1" s="1"/>
  <c r="E32" i="1"/>
  <c r="H32" i="1"/>
  <c r="C33" i="1"/>
  <c r="E33" i="1" s="1"/>
  <c r="H33" i="1" s="1"/>
  <c r="D33" i="1"/>
  <c r="F33" i="1"/>
  <c r="G33" i="1"/>
  <c r="E34" i="1"/>
  <c r="H34" i="1"/>
  <c r="E35" i="1"/>
  <c r="H35" i="1" s="1"/>
  <c r="E36" i="1"/>
  <c r="H36" i="1"/>
  <c r="E37" i="1"/>
  <c r="H37" i="1" s="1"/>
  <c r="E38" i="1"/>
  <c r="H38" i="1"/>
  <c r="E39" i="1"/>
  <c r="H39" i="1" s="1"/>
  <c r="E40" i="1"/>
  <c r="H40" i="1"/>
  <c r="E41" i="1"/>
  <c r="H41" i="1" s="1"/>
  <c r="E42" i="1"/>
  <c r="H42" i="1"/>
  <c r="C43" i="1"/>
  <c r="E43" i="1" s="1"/>
  <c r="H43" i="1" s="1"/>
  <c r="D43" i="1"/>
  <c r="F43" i="1"/>
  <c r="G43" i="1"/>
  <c r="E44" i="1"/>
  <c r="H44" i="1"/>
  <c r="E45" i="1"/>
  <c r="H45" i="1" s="1"/>
  <c r="E46" i="1"/>
  <c r="H46" i="1"/>
  <c r="E47" i="1"/>
  <c r="H47" i="1" s="1"/>
  <c r="E48" i="1"/>
  <c r="H48" i="1"/>
  <c r="E49" i="1"/>
  <c r="H49" i="1" s="1"/>
  <c r="E50" i="1"/>
  <c r="H50" i="1"/>
  <c r="E51" i="1"/>
  <c r="H51" i="1" s="1"/>
  <c r="E52" i="1"/>
  <c r="H52" i="1"/>
  <c r="C53" i="1"/>
  <c r="E53" i="1" s="1"/>
  <c r="H53" i="1" s="1"/>
  <c r="D53" i="1"/>
  <c r="F53" i="1"/>
  <c r="G53" i="1"/>
  <c r="E54" i="1"/>
  <c r="H54" i="1"/>
  <c r="E55" i="1"/>
  <c r="H55" i="1" s="1"/>
  <c r="E56" i="1"/>
  <c r="H56" i="1"/>
  <c r="C57" i="1"/>
  <c r="E57" i="1" s="1"/>
  <c r="H57" i="1" s="1"/>
  <c r="D57" i="1"/>
  <c r="F57" i="1"/>
  <c r="G57" i="1"/>
  <c r="E58" i="1"/>
  <c r="H58" i="1"/>
  <c r="E59" i="1"/>
  <c r="H59" i="1" s="1"/>
  <c r="E60" i="1"/>
  <c r="H60" i="1"/>
  <c r="E61" i="1"/>
  <c r="H61" i="1" s="1"/>
  <c r="E62" i="1"/>
  <c r="H62" i="1"/>
  <c r="E63" i="1"/>
  <c r="H63" i="1" s="1"/>
  <c r="E64" i="1"/>
  <c r="H64" i="1"/>
  <c r="C65" i="1"/>
  <c r="E65" i="1" s="1"/>
  <c r="H65" i="1" s="1"/>
  <c r="D65" i="1"/>
  <c r="F65" i="1"/>
  <c r="G65" i="1"/>
  <c r="E66" i="1"/>
  <c r="H66" i="1"/>
  <c r="E67" i="1"/>
  <c r="H67" i="1" s="1"/>
  <c r="E68" i="1"/>
  <c r="H68" i="1"/>
  <c r="C69" i="1"/>
  <c r="E69" i="1" s="1"/>
  <c r="H69" i="1" s="1"/>
  <c r="D69" i="1"/>
  <c r="F69" i="1"/>
  <c r="G69" i="1"/>
  <c r="E70" i="1"/>
  <c r="H70" i="1"/>
  <c r="E71" i="1"/>
  <c r="H71" i="1" s="1"/>
  <c r="E72" i="1"/>
  <c r="H72" i="1"/>
  <c r="E73" i="1"/>
  <c r="H73" i="1" s="1"/>
  <c r="E74" i="1"/>
  <c r="H74" i="1"/>
  <c r="E75" i="1"/>
  <c r="H75" i="1" s="1"/>
  <c r="E76" i="1"/>
  <c r="H76" i="1"/>
  <c r="C77" i="1"/>
  <c r="D77" i="1"/>
  <c r="F77" i="1"/>
  <c r="G77" i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<sst xmlns="http://schemas.openxmlformats.org/spreadsheetml/2006/main" count="85" uniqueCount="85">
  <si>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</si>
  <si>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</si>
  <si>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</si>
  <si>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</si>
  <si>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</si>
  <si>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</si>
  <si>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</si>
  <si>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</si>
  <si>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</si>
  <si>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</si>
  <si>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</si>
  <si>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</si>
  <si>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</si>
  <si>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</si>
  <si>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</si>
  <si>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</si>
  <si>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</si>
  <si>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</si>
  <si>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</si>
  <si>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</si>
  <si>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</si>
  <si>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</si>
  <si>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</si>
  <si>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</si>
  <si>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</si>
  <si>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</si>
  <si>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</si>
  <si>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</si>
  <si>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</si>
  <si>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</si>
  <si>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</si>
  <si>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</si>
  <si>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</si>
  <si>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</si>
  <si>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</si>
  <si>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</si>
  <si>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</si>
  <si>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</si>
  <si>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</si>
  <si>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</si>
  <si>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</si>
  <si>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</si>
  <si>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</si>
  <si>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</si>
  <si>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</si>
  <si>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</si>
  <si>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</si>
  <si>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</si>
  <si>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</si>
  <si>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</si>
  <si>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</si>
  <si>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</si>
  <si>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</si>
  <si>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</si>
  <si>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</si>
  <si>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</si>
  <si>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</si>
  <si>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</si>
  <si>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</si>
  <si>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</si>
  <si>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</si>
  <si>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</si>
  <si>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</si>
  <si>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</si>
  <si>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</si>
  <si>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</si>
  <si>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</si>
  <si>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</si>
  <si>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</si>
  <si>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</si>
  <si>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</si>
  <si>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</si>
  <si>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</si>
  <si>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</si>
  <si>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</si>
  <si>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</si>
  <si>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</si>
  <si>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</si>
  <si>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</si>
  <si>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</si>
  <si>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</si>
  <si>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</si>
  <si>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</si>
  <si>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</si>
  <si>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UNIVERSIDAD POLITECNICA DE JUVENTINO ROSAS
Estado Analítico del Ejercicio del Presupuesto de Egresos
Clasificación por Objeto del Gasto (Capítulo y Concepto)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</si>
</sst>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 applyAlignment="1">
      <alignment horizontal="left"/>
    </xf>
    <xf numFmtId="4" fontId="1" fillId="0" borderId="6" xfId="0" applyNumberFormat="1" applyFont="1" applyBorder="1" applyProtection="1">
      <protection locked="0"/>
    </xf>
    <xf numFmtId="0" fontId="1" fillId="2" borderId="7" xfId="1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6ADFF4E9-EFB0-4D28-9E06-417A5B3FE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A836-9007-40B6-BB4D-233B5C0699C4}">
  <sheetPr>
    <pageSetUpPr fitToPage="1"/>
  </sheetPr>
  <dimension ref="A1:H79"/>
  <sheetViews>
    <sheetView showGridLines="0" tabSelected="1" topLeftCell="A52" workbookViewId="0">
      <selection activeCell="I14" sqref="I14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0" t="s">
        <v>83</v>
      </c>
      <c r="B2" s="21"/>
      <c r="C2" s="17" t="s">
        <v>82</v>
      </c>
      <c r="D2" s="18"/>
      <c r="E2" s="18"/>
      <c r="F2" s="18"/>
      <c r="G2" s="19"/>
      <c r="H2" s="26" t="s">
        <v>81</v>
      </c>
    </row>
    <row r="3" spans="1:8" ht="24.9" customHeight="1" x14ac:dyDescent="0.2">
      <c r="A3" s="22"/>
      <c r="B3" s="23"/>
      <c r="C3" s="16" t="s">
        <v>80</v>
      </c>
      <c r="D3" s="16" t="s">
        <v>79</v>
      </c>
      <c r="E3" s="16" t="s">
        <v>78</v>
      </c>
      <c r="F3" s="16" t="s">
        <v>77</v>
      </c>
      <c r="G3" s="16" t="s">
        <v>76</v>
      </c>
      <c r="H3" s="27"/>
    </row>
    <row r="4" spans="1:8" x14ac:dyDescent="0.2">
      <c r="A4" s="24"/>
      <c r="B4" s="25"/>
      <c r="C4" s="15">
        <v>1</v>
      </c>
      <c r="D4" s="15">
        <v>2</v>
      </c>
      <c r="E4" s="15" t="s">
        <v>75</v>
      </c>
      <c r="F4" s="15">
        <v>4</v>
      </c>
      <c r="G4" s="15">
        <v>5</v>
      </c>
      <c r="H4" s="15" t="s">
        <v>74</v>
      </c>
    </row>
    <row r="5" spans="1:8" x14ac:dyDescent="0.2">
      <c r="A5" s="13" t="s">
        <v>73</v>
      </c>
      <c r="B5" s="12"/>
      <c r="C5" s="14">
        <f>SUM(C6:C12)</f>
        <v>41413268.979999997</v>
      </c>
      <c r="D5" s="14">
        <f>SUM(D6:D12)</f>
        <v>569659.51</v>
      </c>
      <c r="E5" s="14">
        <f t="shared" ref="E5:E36" si="0">C5+D5</f>
        <v>41982928.489999995</v>
      </c>
      <c r="F5" s="14">
        <f>SUM(F6:F12)</f>
        <v>20604499.559999999</v>
      </c>
      <c r="G5" s="14">
        <f>SUM(G6:G12)</f>
        <v>20604499.559999999</v>
      </c>
      <c r="H5" s="14">
        <f t="shared" ref="H5:H36" si="1">E5-F5</f>
        <v>21378428.929999996</v>
      </c>
    </row>
    <row r="6" spans="1:8" x14ac:dyDescent="0.2">
      <c r="A6" s="10">
        <v>1100</v>
      </c>
      <c r="B6" s="9" t="s">
        <v>72</v>
      </c>
      <c r="C6" s="8">
        <v>20954914.27</v>
      </c>
      <c r="D6" s="8">
        <v>81222.2</v>
      </c>
      <c r="E6" s="8">
        <f t="shared" si="0"/>
        <v>21036136.469999999</v>
      </c>
      <c r="F6" s="8">
        <v>11111973.199999999</v>
      </c>
      <c r="G6" s="8">
        <v>11111973.199999999</v>
      </c>
      <c r="H6" s="8">
        <f t="shared" si="1"/>
        <v>9924163.2699999996</v>
      </c>
    </row>
    <row r="7" spans="1:8" x14ac:dyDescent="0.2">
      <c r="A7" s="10">
        <v>1200</v>
      </c>
      <c r="B7" s="9" t="s">
        <v>71</v>
      </c>
      <c r="C7" s="8">
        <v>9668814.6199999992</v>
      </c>
      <c r="D7" s="8">
        <v>363526.75</v>
      </c>
      <c r="E7" s="8">
        <f t="shared" si="0"/>
        <v>10032341.369999999</v>
      </c>
      <c r="F7" s="8">
        <v>4243309.9800000004</v>
      </c>
      <c r="G7" s="8">
        <v>4243309.9800000004</v>
      </c>
      <c r="H7" s="8">
        <f t="shared" si="1"/>
        <v>5789031.3899999987</v>
      </c>
    </row>
    <row r="8" spans="1:8" x14ac:dyDescent="0.2">
      <c r="A8" s="10">
        <v>1300</v>
      </c>
      <c r="B8" s="9" t="s">
        <v>70</v>
      </c>
      <c r="C8" s="8">
        <v>636449.67000000004</v>
      </c>
      <c r="D8" s="8">
        <v>124910.56</v>
      </c>
      <c r="E8" s="8">
        <f t="shared" si="0"/>
        <v>761360.23</v>
      </c>
      <c r="F8" s="8">
        <v>86783.55</v>
      </c>
      <c r="G8" s="8">
        <v>86783.55</v>
      </c>
      <c r="H8" s="8">
        <f t="shared" si="1"/>
        <v>674576.67999999993</v>
      </c>
    </row>
    <row r="9" spans="1:8" x14ac:dyDescent="0.2">
      <c r="A9" s="10">
        <v>1400</v>
      </c>
      <c r="B9" s="9" t="s">
        <v>69</v>
      </c>
      <c r="C9" s="8">
        <v>4958976.41</v>
      </c>
      <c r="D9" s="8">
        <v>0</v>
      </c>
      <c r="E9" s="8">
        <f t="shared" si="0"/>
        <v>4958976.41</v>
      </c>
      <c r="F9" s="8">
        <v>2315478.61</v>
      </c>
      <c r="G9" s="8">
        <v>2315478.61</v>
      </c>
      <c r="H9" s="8">
        <f t="shared" si="1"/>
        <v>2643497.8000000003</v>
      </c>
    </row>
    <row r="10" spans="1:8" x14ac:dyDescent="0.2">
      <c r="A10" s="10">
        <v>1500</v>
      </c>
      <c r="B10" s="9" t="s">
        <v>68</v>
      </c>
      <c r="C10" s="8">
        <v>5194114.01</v>
      </c>
      <c r="D10" s="8">
        <v>0</v>
      </c>
      <c r="E10" s="8">
        <f t="shared" si="0"/>
        <v>5194114.01</v>
      </c>
      <c r="F10" s="8">
        <v>2846954.22</v>
      </c>
      <c r="G10" s="8">
        <v>2846954.22</v>
      </c>
      <c r="H10" s="8">
        <f t="shared" si="1"/>
        <v>2347159.7899999996</v>
      </c>
    </row>
    <row r="11" spans="1:8" x14ac:dyDescent="0.2">
      <c r="A11" s="10">
        <v>1600</v>
      </c>
      <c r="B11" s="9" t="s">
        <v>67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10">
        <v>1700</v>
      </c>
      <c r="B12" s="9" t="s">
        <v>66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x14ac:dyDescent="0.2">
      <c r="A13" s="13" t="s">
        <v>65</v>
      </c>
      <c r="B13" s="12"/>
      <c r="C13" s="11">
        <f>SUM(C14:C22)</f>
        <v>1830494.52</v>
      </c>
      <c r="D13" s="11">
        <f>SUM(D14:D22)</f>
        <v>594871.06999999995</v>
      </c>
      <c r="E13" s="11">
        <f t="shared" si="0"/>
        <v>2425365.59</v>
      </c>
      <c r="F13" s="11">
        <f>SUM(F14:F22)</f>
        <v>741054.76</v>
      </c>
      <c r="G13" s="11">
        <f>SUM(G14:G22)</f>
        <v>741054.76</v>
      </c>
      <c r="H13" s="11">
        <f t="shared" si="1"/>
        <v>1684310.8299999998</v>
      </c>
    </row>
    <row r="14" spans="1:8" x14ac:dyDescent="0.2">
      <c r="A14" s="10">
        <v>2100</v>
      </c>
      <c r="B14" s="9" t="s">
        <v>64</v>
      </c>
      <c r="C14" s="8">
        <v>498596.56</v>
      </c>
      <c r="D14" s="8">
        <v>348790.36</v>
      </c>
      <c r="E14" s="8">
        <f t="shared" si="0"/>
        <v>847386.91999999993</v>
      </c>
      <c r="F14" s="8">
        <v>249360.32</v>
      </c>
      <c r="G14" s="8">
        <v>249360.32</v>
      </c>
      <c r="H14" s="8">
        <f t="shared" si="1"/>
        <v>598026.59999999986</v>
      </c>
    </row>
    <row r="15" spans="1:8" x14ac:dyDescent="0.2">
      <c r="A15" s="10">
        <v>2200</v>
      </c>
      <c r="B15" s="9" t="s">
        <v>63</v>
      </c>
      <c r="C15" s="8">
        <v>137895.97</v>
      </c>
      <c r="D15" s="8">
        <v>-5000</v>
      </c>
      <c r="E15" s="8">
        <f t="shared" si="0"/>
        <v>132895.97</v>
      </c>
      <c r="F15" s="8">
        <v>26835.8</v>
      </c>
      <c r="G15" s="8">
        <v>26835.8</v>
      </c>
      <c r="H15" s="8">
        <f t="shared" si="1"/>
        <v>106060.17</v>
      </c>
    </row>
    <row r="16" spans="1:8" x14ac:dyDescent="0.2">
      <c r="A16" s="10">
        <v>2300</v>
      </c>
      <c r="B16" s="9" t="s">
        <v>62</v>
      </c>
      <c r="C16" s="8">
        <v>1500</v>
      </c>
      <c r="D16" s="8">
        <v>27000</v>
      </c>
      <c r="E16" s="8">
        <f t="shared" si="0"/>
        <v>28500</v>
      </c>
      <c r="F16" s="8">
        <v>26693.919999999998</v>
      </c>
      <c r="G16" s="8">
        <v>26693.919999999998</v>
      </c>
      <c r="H16" s="8">
        <f t="shared" si="1"/>
        <v>1806.0800000000017</v>
      </c>
    </row>
    <row r="17" spans="1:8" x14ac:dyDescent="0.2">
      <c r="A17" s="10">
        <v>2400</v>
      </c>
      <c r="B17" s="9" t="s">
        <v>61</v>
      </c>
      <c r="C17" s="8">
        <v>196334.59</v>
      </c>
      <c r="D17" s="8">
        <v>20502</v>
      </c>
      <c r="E17" s="8">
        <f t="shared" si="0"/>
        <v>216836.59</v>
      </c>
      <c r="F17" s="8">
        <v>73014.649999999994</v>
      </c>
      <c r="G17" s="8">
        <v>73014.649999999994</v>
      </c>
      <c r="H17" s="8">
        <f t="shared" si="1"/>
        <v>143821.94</v>
      </c>
    </row>
    <row r="18" spans="1:8" x14ac:dyDescent="0.2">
      <c r="A18" s="10">
        <v>2500</v>
      </c>
      <c r="B18" s="9" t="s">
        <v>60</v>
      </c>
      <c r="C18" s="8">
        <v>234565.4</v>
      </c>
      <c r="D18" s="8">
        <v>77998</v>
      </c>
      <c r="E18" s="8">
        <f t="shared" si="0"/>
        <v>312563.40000000002</v>
      </c>
      <c r="F18" s="8">
        <v>71053</v>
      </c>
      <c r="G18" s="8">
        <v>71053</v>
      </c>
      <c r="H18" s="8">
        <f t="shared" si="1"/>
        <v>241510.40000000002</v>
      </c>
    </row>
    <row r="19" spans="1:8" x14ac:dyDescent="0.2">
      <c r="A19" s="10">
        <v>2600</v>
      </c>
      <c r="B19" s="9" t="s">
        <v>59</v>
      </c>
      <c r="C19" s="8">
        <v>528000</v>
      </c>
      <c r="D19" s="8">
        <v>0</v>
      </c>
      <c r="E19" s="8">
        <f t="shared" si="0"/>
        <v>528000</v>
      </c>
      <c r="F19" s="8">
        <v>103714.07</v>
      </c>
      <c r="G19" s="8">
        <v>103714.07</v>
      </c>
      <c r="H19" s="8">
        <f t="shared" si="1"/>
        <v>424285.93</v>
      </c>
    </row>
    <row r="20" spans="1:8" x14ac:dyDescent="0.2">
      <c r="A20" s="10">
        <v>2700</v>
      </c>
      <c r="B20" s="9" t="s">
        <v>58</v>
      </c>
      <c r="C20" s="8">
        <v>36005</v>
      </c>
      <c r="D20" s="8">
        <v>0</v>
      </c>
      <c r="E20" s="8">
        <f t="shared" si="0"/>
        <v>36005</v>
      </c>
      <c r="F20" s="8">
        <v>19963.64</v>
      </c>
      <c r="G20" s="8">
        <v>19963.64</v>
      </c>
      <c r="H20" s="8">
        <f t="shared" si="1"/>
        <v>16041.36</v>
      </c>
    </row>
    <row r="21" spans="1:8" x14ac:dyDescent="0.2">
      <c r="A21" s="10">
        <v>2800</v>
      </c>
      <c r="B21" s="9" t="s">
        <v>57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10">
        <v>2900</v>
      </c>
      <c r="B22" s="9" t="s">
        <v>56</v>
      </c>
      <c r="C22" s="8">
        <v>197597</v>
      </c>
      <c r="D22" s="8">
        <v>125580.71</v>
      </c>
      <c r="E22" s="8">
        <f t="shared" si="0"/>
        <v>323177.71000000002</v>
      </c>
      <c r="F22" s="8">
        <v>170419.36</v>
      </c>
      <c r="G22" s="8">
        <v>170419.36</v>
      </c>
      <c r="H22" s="8">
        <f t="shared" si="1"/>
        <v>152758.35000000003</v>
      </c>
    </row>
    <row r="23" spans="1:8" x14ac:dyDescent="0.2">
      <c r="A23" s="13" t="s">
        <v>55</v>
      </c>
      <c r="B23" s="12"/>
      <c r="C23" s="11">
        <f>SUM(C24:C32)</f>
        <v>8003913.8400000017</v>
      </c>
      <c r="D23" s="11">
        <f>SUM(D24:D32)</f>
        <v>6887566.8099999996</v>
      </c>
      <c r="E23" s="11">
        <f t="shared" si="0"/>
        <v>14891480.650000002</v>
      </c>
      <c r="F23" s="11">
        <f>SUM(F24:F32)</f>
        <v>4611348.34</v>
      </c>
      <c r="G23" s="11">
        <f>SUM(G24:G32)</f>
        <v>4611348.34</v>
      </c>
      <c r="H23" s="11">
        <f t="shared" si="1"/>
        <v>10280132.310000002</v>
      </c>
    </row>
    <row r="24" spans="1:8" x14ac:dyDescent="0.2">
      <c r="A24" s="10">
        <v>3100</v>
      </c>
      <c r="B24" s="9" t="s">
        <v>54</v>
      </c>
      <c r="C24" s="8">
        <v>1308268.01</v>
      </c>
      <c r="D24" s="8">
        <v>204468.8</v>
      </c>
      <c r="E24" s="8">
        <f t="shared" si="0"/>
        <v>1512736.81</v>
      </c>
      <c r="F24" s="8">
        <v>628365.03</v>
      </c>
      <c r="G24" s="8">
        <v>628365.03</v>
      </c>
      <c r="H24" s="8">
        <f t="shared" si="1"/>
        <v>884371.78</v>
      </c>
    </row>
    <row r="25" spans="1:8" x14ac:dyDescent="0.2">
      <c r="A25" s="10">
        <v>3200</v>
      </c>
      <c r="B25" s="9" t="s">
        <v>53</v>
      </c>
      <c r="C25" s="8">
        <v>124799</v>
      </c>
      <c r="D25" s="8">
        <v>0</v>
      </c>
      <c r="E25" s="8">
        <f t="shared" si="0"/>
        <v>124799</v>
      </c>
      <c r="F25" s="8">
        <v>22427</v>
      </c>
      <c r="G25" s="8">
        <v>22427</v>
      </c>
      <c r="H25" s="8">
        <f t="shared" si="1"/>
        <v>102372</v>
      </c>
    </row>
    <row r="26" spans="1:8" x14ac:dyDescent="0.2">
      <c r="A26" s="10">
        <v>3300</v>
      </c>
      <c r="B26" s="9" t="s">
        <v>52</v>
      </c>
      <c r="C26" s="8">
        <v>2559630.9300000002</v>
      </c>
      <c r="D26" s="8">
        <v>617141.16</v>
      </c>
      <c r="E26" s="8">
        <f t="shared" si="0"/>
        <v>3176772.0900000003</v>
      </c>
      <c r="F26" s="8">
        <v>841322.86</v>
      </c>
      <c r="G26" s="8">
        <v>841322.86</v>
      </c>
      <c r="H26" s="8">
        <f t="shared" si="1"/>
        <v>2335449.2300000004</v>
      </c>
    </row>
    <row r="27" spans="1:8" x14ac:dyDescent="0.2">
      <c r="A27" s="10">
        <v>3400</v>
      </c>
      <c r="B27" s="9" t="s">
        <v>51</v>
      </c>
      <c r="C27" s="8">
        <v>144800</v>
      </c>
      <c r="D27" s="8">
        <v>118811.91</v>
      </c>
      <c r="E27" s="8">
        <f t="shared" si="0"/>
        <v>263611.91000000003</v>
      </c>
      <c r="F27" s="8">
        <v>83461.89</v>
      </c>
      <c r="G27" s="8">
        <v>83461.89</v>
      </c>
      <c r="H27" s="8">
        <f t="shared" si="1"/>
        <v>180150.02000000002</v>
      </c>
    </row>
    <row r="28" spans="1:8" x14ac:dyDescent="0.2">
      <c r="A28" s="10">
        <v>3500</v>
      </c>
      <c r="B28" s="9" t="s">
        <v>50</v>
      </c>
      <c r="C28" s="8">
        <v>2527394.44</v>
      </c>
      <c r="D28" s="8">
        <v>5702742.5499999998</v>
      </c>
      <c r="E28" s="8">
        <f t="shared" si="0"/>
        <v>8230136.9900000002</v>
      </c>
      <c r="F28" s="8">
        <v>2574408.5299999998</v>
      </c>
      <c r="G28" s="8">
        <v>2574408.5299999998</v>
      </c>
      <c r="H28" s="8">
        <f t="shared" si="1"/>
        <v>5655728.4600000009</v>
      </c>
    </row>
    <row r="29" spans="1:8" x14ac:dyDescent="0.2">
      <c r="A29" s="10">
        <v>3600</v>
      </c>
      <c r="B29" s="9" t="s">
        <v>49</v>
      </c>
      <c r="C29" s="8">
        <v>205000</v>
      </c>
      <c r="D29" s="8">
        <v>18250</v>
      </c>
      <c r="E29" s="8">
        <f t="shared" si="0"/>
        <v>223250</v>
      </c>
      <c r="F29" s="8">
        <v>50999.12</v>
      </c>
      <c r="G29" s="8">
        <v>50999.12</v>
      </c>
      <c r="H29" s="8">
        <f t="shared" si="1"/>
        <v>172250.88</v>
      </c>
    </row>
    <row r="30" spans="1:8" x14ac:dyDescent="0.2">
      <c r="A30" s="10">
        <v>3700</v>
      </c>
      <c r="B30" s="9" t="s">
        <v>48</v>
      </c>
      <c r="C30" s="8">
        <v>91418.58</v>
      </c>
      <c r="D30" s="8">
        <v>86721</v>
      </c>
      <c r="E30" s="8">
        <f t="shared" si="0"/>
        <v>178139.58000000002</v>
      </c>
      <c r="F30" s="8">
        <v>61717.43</v>
      </c>
      <c r="G30" s="8">
        <v>61717.43</v>
      </c>
      <c r="H30" s="8">
        <f t="shared" si="1"/>
        <v>116422.15000000002</v>
      </c>
    </row>
    <row r="31" spans="1:8" x14ac:dyDescent="0.2">
      <c r="A31" s="10">
        <v>3800</v>
      </c>
      <c r="B31" s="9" t="s">
        <v>47</v>
      </c>
      <c r="C31" s="8">
        <v>371509.4</v>
      </c>
      <c r="D31" s="8">
        <v>0</v>
      </c>
      <c r="E31" s="8">
        <f t="shared" si="0"/>
        <v>371509.4</v>
      </c>
      <c r="F31" s="8">
        <v>35770.480000000003</v>
      </c>
      <c r="G31" s="8">
        <v>35770.480000000003</v>
      </c>
      <c r="H31" s="8">
        <f t="shared" si="1"/>
        <v>335738.92000000004</v>
      </c>
    </row>
    <row r="32" spans="1:8" x14ac:dyDescent="0.2">
      <c r="A32" s="10">
        <v>3900</v>
      </c>
      <c r="B32" s="9" t="s">
        <v>46</v>
      </c>
      <c r="C32" s="8">
        <v>671093.48</v>
      </c>
      <c r="D32" s="8">
        <v>139431.39000000001</v>
      </c>
      <c r="E32" s="8">
        <f t="shared" si="0"/>
        <v>810524.87</v>
      </c>
      <c r="F32" s="8">
        <v>312876</v>
      </c>
      <c r="G32" s="8">
        <v>312876</v>
      </c>
      <c r="H32" s="8">
        <f t="shared" si="1"/>
        <v>497648.87</v>
      </c>
    </row>
    <row r="33" spans="1:8" x14ac:dyDescent="0.2">
      <c r="A33" s="13" t="s">
        <v>45</v>
      </c>
      <c r="B33" s="12"/>
      <c r="C33" s="11">
        <f>SUM(C34:C42)</f>
        <v>0</v>
      </c>
      <c r="D33" s="11">
        <f>SUM(D34:D42)</f>
        <v>245000</v>
      </c>
      <c r="E33" s="11">
        <f t="shared" si="0"/>
        <v>245000</v>
      </c>
      <c r="F33" s="11">
        <f>SUM(F34:F42)</f>
        <v>154874.44</v>
      </c>
      <c r="G33" s="11">
        <f>SUM(G34:G42)</f>
        <v>154874.44</v>
      </c>
      <c r="H33" s="11">
        <f t="shared" si="1"/>
        <v>90125.56</v>
      </c>
    </row>
    <row r="34" spans="1:8" x14ac:dyDescent="0.2">
      <c r="A34" s="10">
        <v>4100</v>
      </c>
      <c r="B34" s="9" t="s">
        <v>44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10">
        <v>4200</v>
      </c>
      <c r="B35" s="9" t="s">
        <v>43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10">
        <v>4300</v>
      </c>
      <c r="B36" s="9" t="s">
        <v>42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10">
        <v>4400</v>
      </c>
      <c r="B37" s="9" t="s">
        <v>41</v>
      </c>
      <c r="C37" s="8">
        <v>0</v>
      </c>
      <c r="D37" s="8">
        <v>245000</v>
      </c>
      <c r="E37" s="8">
        <f t="shared" ref="E37:E68" si="2">C37+D37</f>
        <v>245000</v>
      </c>
      <c r="F37" s="8">
        <v>154874.44</v>
      </c>
      <c r="G37" s="8">
        <v>154874.44</v>
      </c>
      <c r="H37" s="8">
        <f t="shared" ref="H37:H68" si="3">E37-F37</f>
        <v>90125.56</v>
      </c>
    </row>
    <row r="38" spans="1:8" x14ac:dyDescent="0.2">
      <c r="A38" s="10">
        <v>4500</v>
      </c>
      <c r="B38" s="9" t="s">
        <v>40</v>
      </c>
      <c r="C38" s="8">
        <v>0</v>
      </c>
      <c r="D38" s="8">
        <v>0</v>
      </c>
      <c r="E38" s="8">
        <f t="shared" si="2"/>
        <v>0</v>
      </c>
      <c r="F38" s="8">
        <v>0</v>
      </c>
      <c r="G38" s="8">
        <v>0</v>
      </c>
      <c r="H38" s="8">
        <f t="shared" si="3"/>
        <v>0</v>
      </c>
    </row>
    <row r="39" spans="1:8" x14ac:dyDescent="0.2">
      <c r="A39" s="10">
        <v>4600</v>
      </c>
      <c r="B39" s="9" t="s">
        <v>39</v>
      </c>
      <c r="C39" s="8">
        <v>0</v>
      </c>
      <c r="D39" s="8">
        <v>0</v>
      </c>
      <c r="E39" s="8">
        <f t="shared" si="2"/>
        <v>0</v>
      </c>
      <c r="F39" s="8">
        <v>0</v>
      </c>
      <c r="G39" s="8">
        <v>0</v>
      </c>
      <c r="H39" s="8">
        <f t="shared" si="3"/>
        <v>0</v>
      </c>
    </row>
    <row r="40" spans="1:8" x14ac:dyDescent="0.2">
      <c r="A40" s="10">
        <v>4700</v>
      </c>
      <c r="B40" s="9" t="s">
        <v>38</v>
      </c>
      <c r="C40" s="8">
        <v>0</v>
      </c>
      <c r="D40" s="8">
        <v>0</v>
      </c>
      <c r="E40" s="8">
        <f t="shared" si="2"/>
        <v>0</v>
      </c>
      <c r="F40" s="8">
        <v>0</v>
      </c>
      <c r="G40" s="8">
        <v>0</v>
      </c>
      <c r="H40" s="8">
        <f t="shared" si="3"/>
        <v>0</v>
      </c>
    </row>
    <row r="41" spans="1:8" x14ac:dyDescent="0.2">
      <c r="A41" s="10">
        <v>4800</v>
      </c>
      <c r="B41" s="9" t="s">
        <v>37</v>
      </c>
      <c r="C41" s="8">
        <v>0</v>
      </c>
      <c r="D41" s="8">
        <v>0</v>
      </c>
      <c r="E41" s="8">
        <f t="shared" si="2"/>
        <v>0</v>
      </c>
      <c r="F41" s="8">
        <v>0</v>
      </c>
      <c r="G41" s="8">
        <v>0</v>
      </c>
      <c r="H41" s="8">
        <f t="shared" si="3"/>
        <v>0</v>
      </c>
    </row>
    <row r="42" spans="1:8" x14ac:dyDescent="0.2">
      <c r="A42" s="10">
        <v>4900</v>
      </c>
      <c r="B42" s="9" t="s">
        <v>36</v>
      </c>
      <c r="C42" s="8">
        <v>0</v>
      </c>
      <c r="D42" s="8">
        <v>0</v>
      </c>
      <c r="E42" s="8">
        <f t="shared" si="2"/>
        <v>0</v>
      </c>
      <c r="F42" s="8">
        <v>0</v>
      </c>
      <c r="G42" s="8">
        <v>0</v>
      </c>
      <c r="H42" s="8">
        <f t="shared" si="3"/>
        <v>0</v>
      </c>
    </row>
    <row r="43" spans="1:8" x14ac:dyDescent="0.2">
      <c r="A43" s="13" t="s">
        <v>35</v>
      </c>
      <c r="B43" s="12"/>
      <c r="C43" s="11">
        <f>SUM(C44:C52)</f>
        <v>704936</v>
      </c>
      <c r="D43" s="11">
        <f>SUM(D44:D52)</f>
        <v>3673544</v>
      </c>
      <c r="E43" s="11">
        <f t="shared" si="2"/>
        <v>4378480</v>
      </c>
      <c r="F43" s="11">
        <f>SUM(F44:F52)</f>
        <v>59044</v>
      </c>
      <c r="G43" s="11">
        <f>SUM(G44:G52)</f>
        <v>59044</v>
      </c>
      <c r="H43" s="11">
        <f t="shared" si="3"/>
        <v>4319436</v>
      </c>
    </row>
    <row r="44" spans="1:8" x14ac:dyDescent="0.2">
      <c r="A44" s="10">
        <v>5100</v>
      </c>
      <c r="B44" s="9" t="s">
        <v>34</v>
      </c>
      <c r="C44" s="8">
        <v>704936</v>
      </c>
      <c r="D44" s="8">
        <v>996144</v>
      </c>
      <c r="E44" s="8">
        <f t="shared" si="2"/>
        <v>1701080</v>
      </c>
      <c r="F44" s="8">
        <v>59044</v>
      </c>
      <c r="G44" s="8">
        <v>59044</v>
      </c>
      <c r="H44" s="8">
        <f t="shared" si="3"/>
        <v>1642036</v>
      </c>
    </row>
    <row r="45" spans="1:8" x14ac:dyDescent="0.2">
      <c r="A45" s="10">
        <v>5200</v>
      </c>
      <c r="B45" s="9" t="s">
        <v>33</v>
      </c>
      <c r="C45" s="8">
        <v>0</v>
      </c>
      <c r="D45" s="8">
        <v>0</v>
      </c>
      <c r="E45" s="8">
        <f t="shared" si="2"/>
        <v>0</v>
      </c>
      <c r="F45" s="8">
        <v>0</v>
      </c>
      <c r="G45" s="8">
        <v>0</v>
      </c>
      <c r="H45" s="8">
        <f t="shared" si="3"/>
        <v>0</v>
      </c>
    </row>
    <row r="46" spans="1:8" x14ac:dyDescent="0.2">
      <c r="A46" s="10">
        <v>5300</v>
      </c>
      <c r="B46" s="9" t="s">
        <v>32</v>
      </c>
      <c r="C46" s="8">
        <v>0</v>
      </c>
      <c r="D46" s="8">
        <v>0</v>
      </c>
      <c r="E46" s="8">
        <f t="shared" si="2"/>
        <v>0</v>
      </c>
      <c r="F46" s="8">
        <v>0</v>
      </c>
      <c r="G46" s="8">
        <v>0</v>
      </c>
      <c r="H46" s="8">
        <f t="shared" si="3"/>
        <v>0</v>
      </c>
    </row>
    <row r="47" spans="1:8" x14ac:dyDescent="0.2">
      <c r="A47" s="10">
        <v>5400</v>
      </c>
      <c r="B47" s="9" t="s">
        <v>31</v>
      </c>
      <c r="C47" s="8">
        <v>0</v>
      </c>
      <c r="D47" s="8">
        <v>0</v>
      </c>
      <c r="E47" s="8">
        <f t="shared" si="2"/>
        <v>0</v>
      </c>
      <c r="F47" s="8">
        <v>0</v>
      </c>
      <c r="G47" s="8">
        <v>0</v>
      </c>
      <c r="H47" s="8">
        <f t="shared" si="3"/>
        <v>0</v>
      </c>
    </row>
    <row r="48" spans="1:8" x14ac:dyDescent="0.2">
      <c r="A48" s="10">
        <v>5500</v>
      </c>
      <c r="B48" s="9" t="s">
        <v>30</v>
      </c>
      <c r="C48" s="8">
        <v>0</v>
      </c>
      <c r="D48" s="8">
        <v>0</v>
      </c>
      <c r="E48" s="8">
        <f t="shared" si="2"/>
        <v>0</v>
      </c>
      <c r="F48" s="8">
        <v>0</v>
      </c>
      <c r="G48" s="8">
        <v>0</v>
      </c>
      <c r="H48" s="8">
        <f t="shared" si="3"/>
        <v>0</v>
      </c>
    </row>
    <row r="49" spans="1:8" x14ac:dyDescent="0.2">
      <c r="A49" s="10">
        <v>5600</v>
      </c>
      <c r="B49" s="9" t="s">
        <v>29</v>
      </c>
      <c r="C49" s="8">
        <v>0</v>
      </c>
      <c r="D49" s="8">
        <v>2677400</v>
      </c>
      <c r="E49" s="8">
        <f t="shared" si="2"/>
        <v>2677400</v>
      </c>
      <c r="F49" s="8">
        <v>0</v>
      </c>
      <c r="G49" s="8">
        <v>0</v>
      </c>
      <c r="H49" s="8">
        <f t="shared" si="3"/>
        <v>2677400</v>
      </c>
    </row>
    <row r="50" spans="1:8" x14ac:dyDescent="0.2">
      <c r="A50" s="10">
        <v>5700</v>
      </c>
      <c r="B50" s="9" t="s">
        <v>28</v>
      </c>
      <c r="C50" s="8">
        <v>0</v>
      </c>
      <c r="D50" s="8">
        <v>0</v>
      </c>
      <c r="E50" s="8">
        <f t="shared" si="2"/>
        <v>0</v>
      </c>
      <c r="F50" s="8">
        <v>0</v>
      </c>
      <c r="G50" s="8">
        <v>0</v>
      </c>
      <c r="H50" s="8">
        <f t="shared" si="3"/>
        <v>0</v>
      </c>
    </row>
    <row r="51" spans="1:8" x14ac:dyDescent="0.2">
      <c r="A51" s="10">
        <v>5800</v>
      </c>
      <c r="B51" s="9" t="s">
        <v>27</v>
      </c>
      <c r="C51" s="8">
        <v>0</v>
      </c>
      <c r="D51" s="8">
        <v>0</v>
      </c>
      <c r="E51" s="8">
        <f t="shared" si="2"/>
        <v>0</v>
      </c>
      <c r="F51" s="8">
        <v>0</v>
      </c>
      <c r="G51" s="8">
        <v>0</v>
      </c>
      <c r="H51" s="8">
        <f t="shared" si="3"/>
        <v>0</v>
      </c>
    </row>
    <row r="52" spans="1:8" x14ac:dyDescent="0.2">
      <c r="A52" s="10">
        <v>5900</v>
      </c>
      <c r="B52" s="9" t="s">
        <v>26</v>
      </c>
      <c r="C52" s="8">
        <v>0</v>
      </c>
      <c r="D52" s="8">
        <v>0</v>
      </c>
      <c r="E52" s="8">
        <f t="shared" si="2"/>
        <v>0</v>
      </c>
      <c r="F52" s="8">
        <v>0</v>
      </c>
      <c r="G52" s="8">
        <v>0</v>
      </c>
      <c r="H52" s="8">
        <f t="shared" si="3"/>
        <v>0</v>
      </c>
    </row>
    <row r="53" spans="1:8" x14ac:dyDescent="0.2">
      <c r="A53" s="13" t="s">
        <v>25</v>
      </c>
      <c r="B53" s="12"/>
      <c r="C53" s="11">
        <f>SUM(C54:C56)</f>
        <v>0</v>
      </c>
      <c r="D53" s="11">
        <f>SUM(D54:D56)</f>
        <v>1166710.1599999999</v>
      </c>
      <c r="E53" s="11">
        <f t="shared" si="2"/>
        <v>1166710.1599999999</v>
      </c>
      <c r="F53" s="11">
        <f>SUM(F54:F56)</f>
        <v>1166710.1499999999</v>
      </c>
      <c r="G53" s="11">
        <f>SUM(G54:G56)</f>
        <v>1166710.1499999999</v>
      </c>
      <c r="H53" s="11">
        <f t="shared" si="3"/>
        <v>1.0000000009313226E-2</v>
      </c>
    </row>
    <row r="54" spans="1:8" x14ac:dyDescent="0.2">
      <c r="A54" s="10">
        <v>6100</v>
      </c>
      <c r="B54" s="9" t="s">
        <v>24</v>
      </c>
      <c r="C54" s="8">
        <v>0</v>
      </c>
      <c r="D54" s="8">
        <v>0</v>
      </c>
      <c r="E54" s="8">
        <f t="shared" si="2"/>
        <v>0</v>
      </c>
      <c r="F54" s="8">
        <v>0</v>
      </c>
      <c r="G54" s="8">
        <v>0</v>
      </c>
      <c r="H54" s="8">
        <f t="shared" si="3"/>
        <v>0</v>
      </c>
    </row>
    <row r="55" spans="1:8" x14ac:dyDescent="0.2">
      <c r="A55" s="10">
        <v>6200</v>
      </c>
      <c r="B55" s="9" t="s">
        <v>23</v>
      </c>
      <c r="C55" s="8">
        <v>0</v>
      </c>
      <c r="D55" s="8">
        <v>1166710.1599999999</v>
      </c>
      <c r="E55" s="8">
        <f t="shared" si="2"/>
        <v>1166710.1599999999</v>
      </c>
      <c r="F55" s="8">
        <v>1166710.1499999999</v>
      </c>
      <c r="G55" s="8">
        <v>1166710.1499999999</v>
      </c>
      <c r="H55" s="8">
        <f t="shared" si="3"/>
        <v>1.0000000009313226E-2</v>
      </c>
    </row>
    <row r="56" spans="1:8" x14ac:dyDescent="0.2">
      <c r="A56" s="10">
        <v>6300</v>
      </c>
      <c r="B56" s="9" t="s">
        <v>22</v>
      </c>
      <c r="C56" s="8">
        <v>0</v>
      </c>
      <c r="D56" s="8">
        <v>0</v>
      </c>
      <c r="E56" s="8">
        <f t="shared" si="2"/>
        <v>0</v>
      </c>
      <c r="F56" s="8">
        <v>0</v>
      </c>
      <c r="G56" s="8">
        <v>0</v>
      </c>
      <c r="H56" s="8">
        <f t="shared" si="3"/>
        <v>0</v>
      </c>
    </row>
    <row r="57" spans="1:8" x14ac:dyDescent="0.2">
      <c r="A57" s="13" t="s">
        <v>21</v>
      </c>
      <c r="B57" s="12"/>
      <c r="C57" s="11">
        <f>SUM(C58:C64)</f>
        <v>0</v>
      </c>
      <c r="D57" s="11">
        <f>SUM(D58:D64)</f>
        <v>0</v>
      </c>
      <c r="E57" s="11">
        <f t="shared" si="2"/>
        <v>0</v>
      </c>
      <c r="F57" s="11">
        <f>SUM(F58:F64)</f>
        <v>0</v>
      </c>
      <c r="G57" s="11">
        <f>SUM(G58:G64)</f>
        <v>0</v>
      </c>
      <c r="H57" s="11">
        <f t="shared" si="3"/>
        <v>0</v>
      </c>
    </row>
    <row r="58" spans="1:8" x14ac:dyDescent="0.2">
      <c r="A58" s="10">
        <v>7100</v>
      </c>
      <c r="B58" s="9" t="s">
        <v>20</v>
      </c>
      <c r="C58" s="8">
        <v>0</v>
      </c>
      <c r="D58" s="8">
        <v>0</v>
      </c>
      <c r="E58" s="8">
        <f t="shared" si="2"/>
        <v>0</v>
      </c>
      <c r="F58" s="8">
        <v>0</v>
      </c>
      <c r="G58" s="8">
        <v>0</v>
      </c>
      <c r="H58" s="8">
        <f t="shared" si="3"/>
        <v>0</v>
      </c>
    </row>
    <row r="59" spans="1:8" x14ac:dyDescent="0.2">
      <c r="A59" s="10">
        <v>7200</v>
      </c>
      <c r="B59" s="9" t="s">
        <v>19</v>
      </c>
      <c r="C59" s="8">
        <v>0</v>
      </c>
      <c r="D59" s="8">
        <v>0</v>
      </c>
      <c r="E59" s="8">
        <f t="shared" si="2"/>
        <v>0</v>
      </c>
      <c r="F59" s="8">
        <v>0</v>
      </c>
      <c r="G59" s="8">
        <v>0</v>
      </c>
      <c r="H59" s="8">
        <f t="shared" si="3"/>
        <v>0</v>
      </c>
    </row>
    <row r="60" spans="1:8" x14ac:dyDescent="0.2">
      <c r="A60" s="10">
        <v>7300</v>
      </c>
      <c r="B60" s="9" t="s">
        <v>18</v>
      </c>
      <c r="C60" s="8">
        <v>0</v>
      </c>
      <c r="D60" s="8">
        <v>0</v>
      </c>
      <c r="E60" s="8">
        <f t="shared" si="2"/>
        <v>0</v>
      </c>
      <c r="F60" s="8">
        <v>0</v>
      </c>
      <c r="G60" s="8">
        <v>0</v>
      </c>
      <c r="H60" s="8">
        <f t="shared" si="3"/>
        <v>0</v>
      </c>
    </row>
    <row r="61" spans="1:8" x14ac:dyDescent="0.2">
      <c r="A61" s="10">
        <v>7400</v>
      </c>
      <c r="B61" s="9" t="s">
        <v>17</v>
      </c>
      <c r="C61" s="8">
        <v>0</v>
      </c>
      <c r="D61" s="8">
        <v>0</v>
      </c>
      <c r="E61" s="8">
        <f t="shared" si="2"/>
        <v>0</v>
      </c>
      <c r="F61" s="8">
        <v>0</v>
      </c>
      <c r="G61" s="8">
        <v>0</v>
      </c>
      <c r="H61" s="8">
        <f t="shared" si="3"/>
        <v>0</v>
      </c>
    </row>
    <row r="62" spans="1:8" x14ac:dyDescent="0.2">
      <c r="A62" s="10">
        <v>7500</v>
      </c>
      <c r="B62" s="9" t="s">
        <v>16</v>
      </c>
      <c r="C62" s="8">
        <v>0</v>
      </c>
      <c r="D62" s="8">
        <v>0</v>
      </c>
      <c r="E62" s="8">
        <f t="shared" si="2"/>
        <v>0</v>
      </c>
      <c r="F62" s="8">
        <v>0</v>
      </c>
      <c r="G62" s="8">
        <v>0</v>
      </c>
      <c r="H62" s="8">
        <f t="shared" si="3"/>
        <v>0</v>
      </c>
    </row>
    <row r="63" spans="1:8" x14ac:dyDescent="0.2">
      <c r="A63" s="10">
        <v>7600</v>
      </c>
      <c r="B63" s="9" t="s">
        <v>15</v>
      </c>
      <c r="C63" s="8">
        <v>0</v>
      </c>
      <c r="D63" s="8">
        <v>0</v>
      </c>
      <c r="E63" s="8">
        <f t="shared" si="2"/>
        <v>0</v>
      </c>
      <c r="F63" s="8">
        <v>0</v>
      </c>
      <c r="G63" s="8">
        <v>0</v>
      </c>
      <c r="H63" s="8">
        <f t="shared" si="3"/>
        <v>0</v>
      </c>
    </row>
    <row r="64" spans="1:8" x14ac:dyDescent="0.2">
      <c r="A64" s="10">
        <v>7900</v>
      </c>
      <c r="B64" s="9" t="s">
        <v>14</v>
      </c>
      <c r="C64" s="8">
        <v>0</v>
      </c>
      <c r="D64" s="8">
        <v>0</v>
      </c>
      <c r="E64" s="8">
        <f t="shared" si="2"/>
        <v>0</v>
      </c>
      <c r="F64" s="8">
        <v>0</v>
      </c>
      <c r="G64" s="8">
        <v>0</v>
      </c>
      <c r="H64" s="8">
        <f t="shared" si="3"/>
        <v>0</v>
      </c>
    </row>
    <row r="65" spans="1:8" x14ac:dyDescent="0.2">
      <c r="A65" s="13" t="s">
        <v>13</v>
      </c>
      <c r="B65" s="12"/>
      <c r="C65" s="11">
        <f>SUM(C66:C68)</f>
        <v>0</v>
      </c>
      <c r="D65" s="11">
        <f>SUM(D66:D68)</f>
        <v>0</v>
      </c>
      <c r="E65" s="11">
        <f t="shared" si="2"/>
        <v>0</v>
      </c>
      <c r="F65" s="11">
        <f>SUM(F66:F68)</f>
        <v>0</v>
      </c>
      <c r="G65" s="11">
        <f>SUM(G66:G68)</f>
        <v>0</v>
      </c>
      <c r="H65" s="11">
        <f t="shared" si="3"/>
        <v>0</v>
      </c>
    </row>
    <row r="66" spans="1:8" x14ac:dyDescent="0.2">
      <c r="A66" s="10">
        <v>8100</v>
      </c>
      <c r="B66" s="9" t="s">
        <v>12</v>
      </c>
      <c r="C66" s="8">
        <v>0</v>
      </c>
      <c r="D66" s="8">
        <v>0</v>
      </c>
      <c r="E66" s="8">
        <f t="shared" si="2"/>
        <v>0</v>
      </c>
      <c r="F66" s="8">
        <v>0</v>
      </c>
      <c r="G66" s="8">
        <v>0</v>
      </c>
      <c r="H66" s="8">
        <f t="shared" si="3"/>
        <v>0</v>
      </c>
    </row>
    <row r="67" spans="1:8" x14ac:dyDescent="0.2">
      <c r="A67" s="10">
        <v>8300</v>
      </c>
      <c r="B67" s="9" t="s">
        <v>11</v>
      </c>
      <c r="C67" s="8">
        <v>0</v>
      </c>
      <c r="D67" s="8">
        <v>0</v>
      </c>
      <c r="E67" s="8">
        <f t="shared" si="2"/>
        <v>0</v>
      </c>
      <c r="F67" s="8">
        <v>0</v>
      </c>
      <c r="G67" s="8">
        <v>0</v>
      </c>
      <c r="H67" s="8">
        <f t="shared" si="3"/>
        <v>0</v>
      </c>
    </row>
    <row r="68" spans="1:8" x14ac:dyDescent="0.2">
      <c r="A68" s="10">
        <v>8500</v>
      </c>
      <c r="B68" s="9" t="s">
        <v>10</v>
      </c>
      <c r="C68" s="8">
        <v>0</v>
      </c>
      <c r="D68" s="8">
        <v>0</v>
      </c>
      <c r="E68" s="8">
        <f t="shared" si="2"/>
        <v>0</v>
      </c>
      <c r="F68" s="8">
        <v>0</v>
      </c>
      <c r="G68" s="8">
        <v>0</v>
      </c>
      <c r="H68" s="8">
        <f t="shared" si="3"/>
        <v>0</v>
      </c>
    </row>
    <row r="69" spans="1:8" x14ac:dyDescent="0.2">
      <c r="A69" s="13" t="s">
        <v>9</v>
      </c>
      <c r="B69" s="12"/>
      <c r="C69" s="11">
        <f>SUM(C70:C76)</f>
        <v>0</v>
      </c>
      <c r="D69" s="11">
        <f>SUM(D70:D76)</f>
        <v>0</v>
      </c>
      <c r="E69" s="11">
        <f t="shared" ref="E69:E76" si="4">C69+D69</f>
        <v>0</v>
      </c>
      <c r="F69" s="11">
        <f>SUM(F70:F76)</f>
        <v>0</v>
      </c>
      <c r="G69" s="11">
        <f>SUM(G70:G76)</f>
        <v>0</v>
      </c>
      <c r="H69" s="11">
        <f t="shared" ref="H69:H76" si="5">E69-F69</f>
        <v>0</v>
      </c>
    </row>
    <row r="70" spans="1:8" x14ac:dyDescent="0.2">
      <c r="A70" s="10">
        <v>9100</v>
      </c>
      <c r="B70" s="9" t="s">
        <v>8</v>
      </c>
      <c r="C70" s="8">
        <v>0</v>
      </c>
      <c r="D70" s="8">
        <v>0</v>
      </c>
      <c r="E70" s="8">
        <f t="shared" si="4"/>
        <v>0</v>
      </c>
      <c r="F70" s="8">
        <v>0</v>
      </c>
      <c r="G70" s="8">
        <v>0</v>
      </c>
      <c r="H70" s="8">
        <f t="shared" si="5"/>
        <v>0</v>
      </c>
    </row>
    <row r="71" spans="1:8" x14ac:dyDescent="0.2">
      <c r="A71" s="10">
        <v>9200</v>
      </c>
      <c r="B71" s="9" t="s">
        <v>7</v>
      </c>
      <c r="C71" s="8">
        <v>0</v>
      </c>
      <c r="D71" s="8">
        <v>0</v>
      </c>
      <c r="E71" s="8">
        <f t="shared" si="4"/>
        <v>0</v>
      </c>
      <c r="F71" s="8">
        <v>0</v>
      </c>
      <c r="G71" s="8">
        <v>0</v>
      </c>
      <c r="H71" s="8">
        <f t="shared" si="5"/>
        <v>0</v>
      </c>
    </row>
    <row r="72" spans="1:8" x14ac:dyDescent="0.2">
      <c r="A72" s="10">
        <v>9300</v>
      </c>
      <c r="B72" s="9" t="s">
        <v>6</v>
      </c>
      <c r="C72" s="8">
        <v>0</v>
      </c>
      <c r="D72" s="8">
        <v>0</v>
      </c>
      <c r="E72" s="8">
        <f t="shared" si="4"/>
        <v>0</v>
      </c>
      <c r="F72" s="8">
        <v>0</v>
      </c>
      <c r="G72" s="8">
        <v>0</v>
      </c>
      <c r="H72" s="8">
        <f t="shared" si="5"/>
        <v>0</v>
      </c>
    </row>
    <row r="73" spans="1:8" x14ac:dyDescent="0.2">
      <c r="A73" s="10">
        <v>9400</v>
      </c>
      <c r="B73" s="9" t="s">
        <v>5</v>
      </c>
      <c r="C73" s="8">
        <v>0</v>
      </c>
      <c r="D73" s="8">
        <v>0</v>
      </c>
      <c r="E73" s="8">
        <f t="shared" si="4"/>
        <v>0</v>
      </c>
      <c r="F73" s="8">
        <v>0</v>
      </c>
      <c r="G73" s="8">
        <v>0</v>
      </c>
      <c r="H73" s="8">
        <f t="shared" si="5"/>
        <v>0</v>
      </c>
    </row>
    <row r="74" spans="1:8" x14ac:dyDescent="0.2">
      <c r="A74" s="10">
        <v>9500</v>
      </c>
      <c r="B74" s="9" t="s">
        <v>4</v>
      </c>
      <c r="C74" s="8">
        <v>0</v>
      </c>
      <c r="D74" s="8">
        <v>0</v>
      </c>
      <c r="E74" s="8">
        <f t="shared" si="4"/>
        <v>0</v>
      </c>
      <c r="F74" s="8">
        <v>0</v>
      </c>
      <c r="G74" s="8">
        <v>0</v>
      </c>
      <c r="H74" s="8">
        <f t="shared" si="5"/>
        <v>0</v>
      </c>
    </row>
    <row r="75" spans="1:8" x14ac:dyDescent="0.2">
      <c r="A75" s="10">
        <v>9600</v>
      </c>
      <c r="B75" s="9" t="s">
        <v>3</v>
      </c>
      <c r="C75" s="8">
        <v>0</v>
      </c>
      <c r="D75" s="8">
        <v>0</v>
      </c>
      <c r="E75" s="8">
        <f t="shared" si="4"/>
        <v>0</v>
      </c>
      <c r="F75" s="8">
        <v>0</v>
      </c>
      <c r="G75" s="8">
        <v>0</v>
      </c>
      <c r="H75" s="8">
        <f t="shared" si="5"/>
        <v>0</v>
      </c>
    </row>
    <row r="76" spans="1:8" x14ac:dyDescent="0.2">
      <c r="A76" s="7">
        <v>9900</v>
      </c>
      <c r="B76" s="6" t="s">
        <v>2</v>
      </c>
      <c r="C76" s="5">
        <v>0</v>
      </c>
      <c r="D76" s="5">
        <v>0</v>
      </c>
      <c r="E76" s="5">
        <f t="shared" si="4"/>
        <v>0</v>
      </c>
      <c r="F76" s="5">
        <v>0</v>
      </c>
      <c r="G76" s="5">
        <v>0</v>
      </c>
      <c r="H76" s="5">
        <f t="shared" si="5"/>
        <v>0</v>
      </c>
    </row>
    <row r="77" spans="1:8" x14ac:dyDescent="0.2">
      <c r="A77" s="4"/>
      <c r="B77" s="3" t="s">
        <v>1</v>
      </c>
      <c r="C77" s="2">
        <f t="shared" ref="C77:H77" si="6">SUM(C5+C13+C23+C33+C43+C53+C57+C65+C69)</f>
        <v>51952613.340000004</v>
      </c>
      <c r="D77" s="2">
        <f t="shared" si="6"/>
        <v>13137351.550000001</v>
      </c>
      <c r="E77" s="2">
        <f t="shared" si="6"/>
        <v>65089964.890000001</v>
      </c>
      <c r="F77" s="2">
        <f t="shared" si="6"/>
        <v>27337531.25</v>
      </c>
      <c r="G77" s="2">
        <f t="shared" si="6"/>
        <v>27337531.25</v>
      </c>
      <c r="H77" s="2">
        <f t="shared" si="6"/>
        <v>37752433.639999993</v>
      </c>
    </row>
    <row r="79" spans="1:8" x14ac:dyDescent="0.2">
      <c r="A79" s="1" t="s">
        <v>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2021-08-19T21:35:11Z</dcterms:created>
  <dcterms:modified xsi:type="dcterms:W3CDTF">2021-08-19T22:03:13Z</dcterms:modified>
</cp:coreProperties>
</file>